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5" windowHeight="12375"/>
  </bookViews>
  <sheets>
    <sheet name="E18工程量清单计价表全清单子目2022" sheetId="3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<sst xmlns="http://schemas.openxmlformats.org/spreadsheetml/2006/main" count="79" uniqueCount="40">
  <si>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E.18 分部分项工程项目清单与措施项目清单计价表</t>
  </si>
  <si>
    <t>工程名称:芙蓉生态新城六号安置小区东地块(一期)项目</t>
  </si>
  <si>
    <t xml:space="preserve"> 标段:</t>
  </si>
  <si>
    <t>第1页 共1页</t>
  </si>
  <si>
    <t>序号</t>
  </si>
  <si>
    <t>项目编码</t>
  </si>
  <si>
    <t>项目名称</t>
  </si>
  <si>
    <t>项目特征描述</t>
  </si>
  <si>
    <t>计量单位</t>
  </si>
  <si>
    <t>计算式</t>
  </si>
  <si>
    <t>工程量</t>
  </si>
  <si>
    <t>金额（元）</t>
  </si>
  <si>
    <t>清单类型</t>
  </si>
  <si>
    <t>备注</t>
  </si>
  <si>
    <t>系数</t>
  </si>
  <si>
    <t>管理</t>
  </si>
  <si>
    <t>其他管理</t>
  </si>
  <si>
    <t>利润</t>
  </si>
  <si>
    <t>综合单价</t>
  </si>
  <si>
    <t>合价</t>
  </si>
  <si>
    <t>其中暂估价</t>
  </si>
  <si>
    <t>费用</t>
  </si>
  <si>
    <t/>
  </si>
  <si>
    <t>1</t>
  </si>
  <si>
    <t>芙蓉生态新城六号安置小区东地块(一期)项目</t>
  </si>
  <si>
    <t>1.1</t>
  </si>
  <si>
    <t>外墙防水</t>
  </si>
  <si>
    <t>010903002001</t>
  </si>
  <si>
    <t>外墙防水涂料</t>
  </si>
  <si>
    <t xml:space="preserve">1.品种:聚合物水泥基防水涂料
2.厚度、遍数:综合考虑</t>
  </si>
  <si>
    <t>m2</t>
  </si>
  <si>
    <t>167929.48</t>
  </si>
  <si>
    <t>分部分项</t>
  </si>
  <si>
    <t xml:space="preserve">  BGJ</t>
  </si>
  <si>
    <t>聚合物水泥基防水涂料</t>
  </si>
  <si>
    <t>s</t>
  </si>
  <si>
    <t>本页小计</t>
  </si>
  <si>
    <t>合　　计</t>
  </si>
  <si>
    <t xml:space="preserve"> </t>
  </si>
  <si>
    <t>注:1.本表工程量清单项目综合的消耗量标准与E.19综合单价分析表综合的内容应相同;2.此表用于竣工结算时无暂估价栏。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</si>
</sst>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5"/>
      <color theme="1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 applyProtection="1">
      <alignment vertical="top"/>
      <protection locked="0"/>
    </xf>
    <xf numFmtId="49" fontId="2" fillId="0" borderId="0" xfId="0" applyNumberFormat="1" applyFont="1" applyFill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1" fillId="0" borderId="2" xfId="0" applyFont="1" applyFill="1" applyBorder="1" applyAlignment="1" applyProtection="1">
      <alignment vertical="top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0" xfId="0" applyNumberFormat="1" applyFont="1" applyFill="1" applyAlignment="1" applyProtection="1">
      <alignment horizontal="center" vertical="center" wrapText="1" shrinkToFi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0" xfId="0" applyNumberFormat="1" applyFont="1" applyFill="1" applyAlignment="1" applyProtection="1">
      <alignment horizontal="center" vertical="center" shrinkToFit="1"/>
      <protection locked="0"/>
    </xf>
    <xf numFmtId="49" fontId="1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0" xfId="0" applyNumberFormat="1" applyFont="1" applyFill="1" applyAlignment="1" applyProtection="1">
      <alignment horizontal="left" vertical="center" shrinkToFit="1"/>
      <protection locked="0"/>
    </xf>
    <xf numFmtId="49" fontId="1" fillId="0" borderId="8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0" xfId="0" applyNumberFormat="1" applyFont="1" applyFill="1" applyAlignment="1" applyProtection="1">
      <alignment horizontal="left" vertical="center" wrapText="1" shrinkToFit="1"/>
      <protection locked="0"/>
    </xf>
    <xf numFmtId="1" fontId="1" fillId="0" borderId="8" xfId="0" applyNumberFormat="1" applyFont="1" applyFill="1" applyBorder="1" applyAlignment="1" applyProtection="1">
      <alignment horizontal="right" vertical="center" shrinkToFit="1"/>
      <protection locked="0"/>
    </xf>
    <xf numFmtId="2" fontId="1" fillId="0" borderId="8" xfId="0" applyNumberFormat="1" applyFont="1" applyFill="1" applyBorder="1" applyAlignment="1" applyProtection="1">
      <alignment horizontal="right" vertical="center" shrinkToFit="1"/>
      <protection locked="0"/>
    </xf>
    <xf numFmtId="1" fontId="1" fillId="0" borderId="0" xfId="0" applyNumberFormat="1" applyFont="1" applyFill="1" applyAlignment="1" applyProtection="1">
      <alignment horizontal="right" vertical="center" shrinkToFit="1"/>
      <protection locked="0"/>
    </xf>
    <xf numFmtId="2" fontId="1" fillId="0" borderId="0" xfId="0" applyNumberFormat="1" applyFont="1" applyFill="1" applyAlignment="1" applyProtection="1">
      <alignment horizontal="right" vertical="center" shrinkToFit="1"/>
      <protection locked="0"/>
    </xf>
    <xf numFmtId="0" fontId="1" fillId="0" borderId="8" xfId="0" applyFont="1" applyFill="1" applyBorder="1" applyAlignment="1" applyProtection="1">
      <alignment vertical="top"/>
      <protection locked="0"/>
    </xf>
    <xf numFmtId="49" fontId="1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6" xfId="0" applyNumberFormat="1" applyFont="1" applyFill="1" applyBorder="1" applyAlignment="1" applyProtection="1">
      <alignment horizontal="center" vertical="center" shrinkToFit="1"/>
      <protection locked="0"/>
    </xf>
    <xf numFmtId="2" fontId="4" fillId="0" borderId="8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0" xfId="0" applyNumberFormat="1" applyFont="1" applyFill="1" applyAlignment="1" applyProtection="1">
      <alignment vertical="top"/>
      <protection locked="0"/>
    </xf>
    <xf numFmtId="49" fontId="1" fillId="0" borderId="9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9" xfId="0" applyNumberFormat="1" applyFont="1" applyFill="1" applyBorder="1" applyAlignment="1" applyProtection="1">
      <alignment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J16" sqref="J16"/>
    </sheetView>
  </sheetViews>
  <sheetFormatPr defaultColWidth="8.89166666666667" defaultRowHeight="15" customHeight="1"/>
  <cols>
    <col min="1" max="1" width="0.441666666666667" style="1" customWidth="1"/>
    <col min="2" max="2" width="7.40833333333333" style="1" customWidth="1"/>
    <col min="3" max="3" width="11.4083333333333" style="1" customWidth="1"/>
    <col min="4" max="4" width="23.1083333333333" style="1" customWidth="1"/>
    <col min="5" max="5" width="41.3333333333333" style="1" customWidth="1"/>
    <col min="6" max="6" width="9.63333333333333" style="1" customWidth="1"/>
    <col min="7" max="7" width="8.89166666666667" style="1" hidden="1" customWidth="1"/>
    <col min="8" max="9" width="13.1833333333333" style="1" customWidth="1"/>
    <col min="10" max="10" width="17.1833333333333" style="1" customWidth="1"/>
    <col min="11" max="11" width="15.85" style="1" customWidth="1"/>
    <col min="12" max="20" width="8.89166666666667" style="1" hidden="1" customWidth="1"/>
    <col min="21" max="16384" width="8.89166666666667" style="1"/>
  </cols>
  <sheetData>
    <row r="1" ht="27.75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15.75" customHeight="1" spans="1:20">
      <c r="B2" s="3" t="s">
        <v>1</v>
      </c>
      <c r="C2" s="3"/>
      <c r="D2" s="3"/>
      <c r="E2" s="3"/>
      <c r="F2" s="3"/>
      <c r="G2" s="3"/>
      <c r="H2" s="3"/>
      <c r="I2" s="3" t="s">
        <v>2</v>
      </c>
      <c r="J2" s="4" t="s">
        <v>3</v>
      </c>
      <c r="K2" s="4"/>
      <c r="L2" s="5"/>
      <c r="M2" s="5"/>
      <c r="N2" s="5"/>
      <c r="O2" s="5"/>
      <c r="P2" s="5"/>
      <c r="Q2" s="5"/>
      <c r="R2" s="5"/>
      <c r="S2" s="5"/>
      <c r="T2" s="5"/>
    </row>
    <row r="3" ht="14.25" customHeight="1" spans="1:20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9" t="s">
        <v>11</v>
      </c>
      <c r="J3" s="10"/>
      <c r="K3" s="11"/>
      <c r="L3" s="8" t="s">
        <v>12</v>
      </c>
      <c r="M3" s="8" t="s">
        <v>13</v>
      </c>
      <c r="N3" s="8" t="s">
        <v>14</v>
      </c>
      <c r="O3" s="12" t="s">
        <v>15</v>
      </c>
      <c r="P3" s="12"/>
      <c r="Q3" s="12" t="s">
        <v>16</v>
      </c>
      <c r="R3" s="12"/>
      <c r="S3" s="12" t="s">
        <v>17</v>
      </c>
      <c r="T3" s="12"/>
    </row>
    <row r="4" ht="12.75" customHeight="1" spans="1:20">
      <c r="A4" s="6"/>
      <c r="B4" s="13"/>
      <c r="C4" s="13"/>
      <c r="D4" s="13"/>
      <c r="E4" s="13"/>
      <c r="F4" s="13"/>
      <c r="G4" s="8"/>
      <c r="H4" s="13"/>
      <c r="I4" s="14" t="s">
        <v>18</v>
      </c>
      <c r="J4" s="14" t="s">
        <v>19</v>
      </c>
      <c r="K4" s="14" t="s">
        <v>20</v>
      </c>
      <c r="L4" s="8"/>
      <c r="M4" s="8"/>
      <c r="N4" s="8"/>
      <c r="O4" s="15" t="s">
        <v>14</v>
      </c>
      <c r="P4" s="15" t="s">
        <v>21</v>
      </c>
      <c r="Q4" s="15" t="s">
        <v>14</v>
      </c>
      <c r="R4" s="15" t="s">
        <v>21</v>
      </c>
      <c r="S4" s="15" t="s">
        <v>14</v>
      </c>
      <c r="T4" s="15" t="s">
        <v>21</v>
      </c>
    </row>
    <row r="5" ht="26.25" customHeight="1" spans="1:20">
      <c r="A5" s="6"/>
      <c r="B5" s="14" t="s">
        <v>22</v>
      </c>
      <c r="C5" s="16" t="s">
        <v>23</v>
      </c>
      <c r="D5" s="16" t="s">
        <v>24</v>
      </c>
      <c r="E5" s="16" t="s">
        <v>22</v>
      </c>
      <c r="F5" s="14" t="s">
        <v>22</v>
      </c>
      <c r="G5" s="17" t="s">
        <v>22</v>
      </c>
      <c r="H5" s="18"/>
      <c r="I5" s="19"/>
      <c r="J5" s="19">
        <f>J7</f>
        <v>3958097.8436</v>
      </c>
      <c r="K5" s="19"/>
      <c r="L5" s="17" t="s">
        <v>22</v>
      </c>
      <c r="M5" s="17" t="s">
        <v>22</v>
      </c>
      <c r="N5" s="20"/>
      <c r="O5" s="21"/>
      <c r="P5" s="21"/>
      <c r="Q5" s="21"/>
      <c r="R5" s="21"/>
      <c r="S5" s="21"/>
      <c r="T5" s="21"/>
    </row>
    <row r="6" ht="25.5" customHeight="1" spans="1:20">
      <c r="A6" s="6"/>
      <c r="B6" s="14" t="s">
        <v>22</v>
      </c>
      <c r="C6" s="16" t="s">
        <v>25</v>
      </c>
      <c r="D6" s="16" t="s">
        <v>26</v>
      </c>
      <c r="E6" s="16" t="s">
        <v>22</v>
      </c>
      <c r="F6" s="14" t="s">
        <v>22</v>
      </c>
      <c r="G6" s="17" t="s">
        <v>22</v>
      </c>
      <c r="H6" s="18"/>
      <c r="I6" s="19"/>
      <c r="J6" s="19">
        <f>J7</f>
        <v>3958097.8436</v>
      </c>
      <c r="K6" s="19"/>
      <c r="L6" s="17" t="s">
        <v>22</v>
      </c>
      <c r="M6" s="17" t="s">
        <v>22</v>
      </c>
      <c r="N6" s="20"/>
      <c r="O6" s="21"/>
      <c r="P6" s="21"/>
      <c r="Q6" s="21"/>
      <c r="R6" s="21"/>
      <c r="S6" s="21"/>
      <c r="T6" s="21"/>
    </row>
    <row r="7" ht="26.25" customHeight="1" spans="1:20">
      <c r="A7" s="6"/>
      <c r="B7" s="14" t="s">
        <v>23</v>
      </c>
      <c r="C7" s="16" t="s">
        <v>27</v>
      </c>
      <c r="D7" s="16" t="s">
        <v>28</v>
      </c>
      <c r="E7" s="16" t="s">
        <v>29</v>
      </c>
      <c r="F7" s="14" t="s">
        <v>30</v>
      </c>
      <c r="G7" s="17" t="s">
        <v>31</v>
      </c>
      <c r="H7" s="19">
        <v>167929.48</v>
      </c>
      <c r="I7" s="19">
        <v>23.57</v>
      </c>
      <c r="J7" s="19">
        <f>H7*I7</f>
        <v>3958097.8436</v>
      </c>
      <c r="K7" s="19"/>
      <c r="L7" s="17" t="s">
        <v>32</v>
      </c>
      <c r="M7" s="17" t="s">
        <v>22</v>
      </c>
      <c r="N7" s="20"/>
      <c r="O7" s="21"/>
      <c r="P7" s="21"/>
      <c r="Q7" s="21"/>
      <c r="R7" s="21"/>
      <c r="S7" s="21"/>
      <c r="T7" s="21"/>
    </row>
    <row r="8" ht="15.75" customHeight="1" spans="1:20">
      <c r="A8" s="6"/>
      <c r="B8" s="22"/>
      <c r="C8" s="16" t="s">
        <v>33</v>
      </c>
      <c r="D8" s="16" t="s">
        <v>34</v>
      </c>
      <c r="E8" s="16" t="s">
        <v>22</v>
      </c>
      <c r="F8" s="14" t="s">
        <v>30</v>
      </c>
      <c r="G8" s="17" t="s">
        <v>35</v>
      </c>
      <c r="H8" s="19">
        <v>167929.48</v>
      </c>
      <c r="I8" s="19">
        <v>23.57</v>
      </c>
      <c r="J8" s="19">
        <f>H8*I8</f>
        <v>3958097.8436</v>
      </c>
      <c r="K8" s="19"/>
      <c r="M8" s="17" t="s">
        <v>22</v>
      </c>
    </row>
    <row r="9" ht="15.75" customHeight="1" spans="1:20">
      <c r="A9" s="6"/>
      <c r="B9" s="23" t="s">
        <v>36</v>
      </c>
      <c r="C9" s="24"/>
      <c r="D9" s="24"/>
      <c r="E9" s="24"/>
      <c r="F9" s="24"/>
      <c r="G9" s="24"/>
      <c r="H9" s="24"/>
      <c r="I9" s="25"/>
      <c r="J9" s="19">
        <f>J8</f>
        <v>3958097.8436</v>
      </c>
      <c r="K9" s="19"/>
    </row>
    <row r="10" ht="15.75" customHeight="1" spans="1:20">
      <c r="A10" s="6"/>
      <c r="B10" s="23" t="s">
        <v>37</v>
      </c>
      <c r="C10" s="24"/>
      <c r="D10" s="24"/>
      <c r="E10" s="24"/>
      <c r="F10" s="24"/>
      <c r="G10" s="24"/>
      <c r="H10" s="24"/>
      <c r="I10" s="25"/>
      <c r="J10" s="26">
        <f>J9</f>
        <v>3958097.8436</v>
      </c>
      <c r="K10" s="26"/>
      <c r="T10" s="27" t="s">
        <v>38</v>
      </c>
    </row>
    <row r="11" ht="15.75" customHeight="1" spans="1:20">
      <c r="B11" s="28" t="s">
        <v>39</v>
      </c>
      <c r="C11" s="28" t="s">
        <v>38</v>
      </c>
      <c r="D11" s="28" t="s">
        <v>38</v>
      </c>
      <c r="E11" s="28" t="s">
        <v>38</v>
      </c>
      <c r="F11" s="28" t="s">
        <v>38</v>
      </c>
      <c r="G11" s="28" t="s">
        <v>38</v>
      </c>
      <c r="H11" s="28" t="s">
        <v>38</v>
      </c>
      <c r="I11" s="28" t="s">
        <v>38</v>
      </c>
      <c r="J11" s="28" t="s">
        <v>38</v>
      </c>
      <c r="K11" s="28" t="s">
        <v>38</v>
      </c>
      <c r="L11" s="29" t="s">
        <v>38</v>
      </c>
      <c r="M11" s="29" t="s">
        <v>38</v>
      </c>
      <c r="N11" s="29" t="s">
        <v>38</v>
      </c>
      <c r="O11" s="29" t="s">
        <v>38</v>
      </c>
      <c r="P11" s="29" t="s">
        <v>38</v>
      </c>
      <c r="Q11" s="29" t="s">
        <v>38</v>
      </c>
      <c r="R11" s="29" t="s">
        <v>38</v>
      </c>
      <c r="S11" s="29" t="s">
        <v>38</v>
      </c>
      <c r="T11" s="29" t="s">
        <v>38</v>
      </c>
    </row>
  </sheetData>
  <mergeCells count="20">
    <mergeCell ref="B1:K1"/>
    <mergeCell ref="B2:H2"/>
    <mergeCell ref="J2:K2"/>
    <mergeCell ref="I3:K3"/>
    <mergeCell ref="O3:P3"/>
    <mergeCell ref="Q3:R3"/>
    <mergeCell ref="S3:T3"/>
    <mergeCell ref="B9:I9"/>
    <mergeCell ref="B10:I10"/>
    <mergeCell ref="B11:K11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</mergeCells>
  <printOptions horizontalCentered="1"/>
  <pageMargins left="0.463194444444444" right="0" top="0.463194444444444" bottom="0" header="0" footer="0"/>
  <pageSetup paperSize="9" orientation="landscape" blackAndWhite="1" useFirstPageNumber="1"/>
  <headerFooter>
    <oddHeader>&amp;L0181235</oddHeader>
    <oddFooter>&amp;LCSPK湖南专版 www.cspksoft.com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4" sqref="C44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E18工程量清单计价表全清单子目2022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2026-07-27T06:46:00Z</dcterms:created>
  <dcterms:modified xsi:type="dcterms:W3CDTF">2026-07-28T07:25:28Z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810A75A87FA9425EA1E36BCC077C1DBB_13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